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パソコン教室教材\"/>
    </mc:Choice>
  </mc:AlternateContent>
  <bookViews>
    <workbookView xWindow="0" yWindow="0" windowWidth="20610" windowHeight="13785" firstSheet="4" activeTab="8"/>
  </bookViews>
  <sheets>
    <sheet name="aa" sheetId="1" r:id="rId1"/>
    <sheet name="bb" sheetId="2" r:id="rId2"/>
    <sheet name="フィルター" sheetId="3" r:id="rId3"/>
    <sheet name="ヘッダー・フッター" sheetId="4" r:id="rId4"/>
    <sheet name="住所録" sheetId="5" r:id="rId5"/>
    <sheet name="チェックボックス" sheetId="6" r:id="rId6"/>
    <sheet name="グラフ" sheetId="7" r:id="rId7"/>
    <sheet name="並び替え" sheetId="8" r:id="rId8"/>
    <sheet name="関数教材" sheetId="10" r:id="rId9"/>
  </sheets>
  <definedNames>
    <definedName name="_xlnm._FilterDatabase" localSheetId="2" hidden="1">フィルター!$A$2:$G$19</definedName>
    <definedName name="_xlnm._FilterDatabase" localSheetId="4" hidden="1">住所録!$A$3:$C$11</definedName>
    <definedName name="_xlnm._FilterDatabase" localSheetId="7" hidden="1">並び替え!$B$15:$H$24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8" l="1"/>
  <c r="F26" i="8"/>
  <c r="G26" i="8"/>
  <c r="H26" i="8"/>
  <c r="D26" i="8"/>
  <c r="C30" i="8"/>
  <c r="D10" i="6" l="1"/>
  <c r="E22" i="1" l="1"/>
  <c r="B15" i="1" l="1"/>
  <c r="B8" i="1"/>
  <c r="B7" i="1"/>
</calcChain>
</file>

<file path=xl/sharedStrings.xml><?xml version="1.0" encoding="utf-8"?>
<sst xmlns="http://schemas.openxmlformats.org/spreadsheetml/2006/main" count="227" uniqueCount="95">
  <si>
    <t>りんご</t>
  </si>
  <si>
    <t>りんご</t>
    <phoneticPr fontId="1"/>
  </si>
  <si>
    <t>みかん</t>
    <phoneticPr fontId="1"/>
  </si>
  <si>
    <t>ばなな</t>
    <phoneticPr fontId="1"/>
  </si>
  <si>
    <t>もも</t>
    <phoneticPr fontId="1"/>
  </si>
  <si>
    <t>リスト</t>
    <phoneticPr fontId="1"/>
  </si>
  <si>
    <t>他シート参照</t>
    <rPh sb="0" eb="1">
      <t>タ</t>
    </rPh>
    <rPh sb="4" eb="6">
      <t>サンショウ</t>
    </rPh>
    <phoneticPr fontId="1"/>
  </si>
  <si>
    <t>スパークライン</t>
    <phoneticPr fontId="1"/>
  </si>
  <si>
    <t>1234</t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</si>
  <si>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</si>
  <si>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</si>
  <si>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</si>
  <si>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</si>
  <si>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</si>
  <si>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</si>
  <si>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伝票№</t>
  </si>
  <si>
    <t>日付</t>
  </si>
  <si>
    <t>担当者</t>
  </si>
  <si>
    <t>型番</t>
  </si>
  <si>
    <t>単価</t>
  </si>
  <si>
    <t>数量</t>
  </si>
  <si>
    <t>売上金額</t>
  </si>
  <si>
    <t>岡田</t>
  </si>
  <si>
    <t>A-001B</t>
  </si>
  <si>
    <t>上村</t>
  </si>
  <si>
    <t>A-001W</t>
  </si>
  <si>
    <t>相沢</t>
  </si>
  <si>
    <t>C-105W</t>
  </si>
  <si>
    <t>井上</t>
  </si>
  <si>
    <t>B-022B</t>
  </si>
  <si>
    <t>C-105B</t>
  </si>
  <si>
    <t>B-033W</t>
  </si>
  <si>
    <t>松嶋エー</t>
    <rPh sb="0" eb="2">
      <t>マツシマ</t>
    </rPh>
    <phoneticPr fontId="1"/>
  </si>
  <si>
    <t>松嶋ビー</t>
    <rPh sb="0" eb="2">
      <t>マツシマ</t>
    </rPh>
    <phoneticPr fontId="1"/>
  </si>
  <si>
    <t>江成シー</t>
    <rPh sb="0" eb="2">
      <t>エナリ</t>
    </rPh>
    <phoneticPr fontId="1"/>
  </si>
  <si>
    <t>江成デー</t>
    <rPh sb="0" eb="2">
      <t>エナリ</t>
    </rPh>
    <phoneticPr fontId="1"/>
  </si>
  <si>
    <t>柳原イー</t>
    <rPh sb="0" eb="2">
      <t>ヤナギハラ</t>
    </rPh>
    <phoneticPr fontId="1"/>
  </si>
  <si>
    <t>柳原エフ</t>
    <rPh sb="0" eb="2">
      <t>ヤナギハラ</t>
    </rPh>
    <phoneticPr fontId="1"/>
  </si>
  <si>
    <t>山仲ジー</t>
    <rPh sb="0" eb="2">
      <t>ヤマナカ</t>
    </rPh>
    <phoneticPr fontId="1"/>
  </si>
  <si>
    <t>山仲エッチ</t>
    <rPh sb="0" eb="2">
      <t>ヤマナカ</t>
    </rPh>
    <phoneticPr fontId="1"/>
  </si>
  <si>
    <t>名前</t>
    <rPh sb="0" eb="2">
      <t>ナマエ</t>
    </rPh>
    <phoneticPr fontId="1"/>
  </si>
  <si>
    <t>郵便番号</t>
    <rPh sb="0" eb="4">
      <t>ユウビンバンゴウ</t>
    </rPh>
    <phoneticPr fontId="1"/>
  </si>
  <si>
    <t>211-0826</t>
    <phoneticPr fontId="1"/>
  </si>
  <si>
    <t>696-2345</t>
    <phoneticPr fontId="1"/>
  </si>
  <si>
    <t>252-0081</t>
    <phoneticPr fontId="1"/>
  </si>
  <si>
    <t>253-0081</t>
    <phoneticPr fontId="1"/>
  </si>
  <si>
    <t>100-1000</t>
    <phoneticPr fontId="1"/>
  </si>
  <si>
    <t>682-9912</t>
    <phoneticPr fontId="1"/>
  </si>
  <si>
    <t>423-1122</t>
    <phoneticPr fontId="1"/>
  </si>
  <si>
    <t>234-1234</t>
    <phoneticPr fontId="1"/>
  </si>
  <si>
    <t>住所</t>
    <rPh sb="0" eb="2">
      <t>ジュウショ</t>
    </rPh>
    <phoneticPr fontId="1"/>
  </si>
  <si>
    <t>ほげ県ほげ市ほげ長２－１－３</t>
    <rPh sb="2" eb="3">
      <t>ケン</t>
    </rPh>
    <rPh sb="5" eb="6">
      <t>シ</t>
    </rPh>
    <rPh sb="8" eb="9">
      <t>チョウ</t>
    </rPh>
    <phoneticPr fontId="1"/>
  </si>
  <si>
    <t>No</t>
  </si>
  <si>
    <t>氏名</t>
  </si>
  <si>
    <t>国語</t>
  </si>
  <si>
    <t>算数</t>
  </si>
  <si>
    <t>理科</t>
  </si>
  <si>
    <t>社会</t>
  </si>
  <si>
    <t>合計</t>
  </si>
  <si>
    <t>井上</t>
    <rPh sb="0" eb="2">
      <t>イノウエ</t>
    </rPh>
    <phoneticPr fontId="1"/>
  </si>
  <si>
    <t>会田</t>
    <rPh sb="0" eb="2">
      <t>アイダ</t>
    </rPh>
    <phoneticPr fontId="1"/>
  </si>
  <si>
    <t>桑田</t>
    <rPh sb="0" eb="2">
      <t>クワタ</t>
    </rPh>
    <phoneticPr fontId="1"/>
  </si>
  <si>
    <t>佐々木</t>
    <rPh sb="0" eb="3">
      <t>サ　サ　　キ</t>
    </rPh>
    <phoneticPr fontId="1" alignment="center"/>
  </si>
  <si>
    <t>河合</t>
    <rPh sb="0" eb="2">
      <t>カワイ</t>
    </rPh>
    <phoneticPr fontId="1"/>
  </si>
  <si>
    <t>近藤</t>
    <rPh sb="0" eb="2">
      <t>コンドウ</t>
    </rPh>
    <phoneticPr fontId="1"/>
  </si>
  <si>
    <t>岡田</t>
    <rPh sb="0" eb="2">
      <t>オカダ</t>
    </rPh>
    <phoneticPr fontId="1"/>
  </si>
  <si>
    <t>植田</t>
    <rPh sb="0" eb="2">
      <t>ウエダ</t>
    </rPh>
    <phoneticPr fontId="1"/>
  </si>
  <si>
    <t>木下</t>
    <rPh sb="0" eb="2">
      <t>キノシタ</t>
    </rPh>
    <phoneticPr fontId="1"/>
  </si>
  <si>
    <t>第一回</t>
    <rPh sb="0" eb="1">
      <t>ダイ</t>
    </rPh>
    <rPh sb="1" eb="3">
      <t>イッカイ</t>
    </rPh>
    <phoneticPr fontId="1"/>
  </si>
  <si>
    <t>第二回</t>
    <rPh sb="0" eb="1">
      <t>ダイ</t>
    </rPh>
    <rPh sb="1" eb="3">
      <t>ニカイ</t>
    </rPh>
    <phoneticPr fontId="1"/>
  </si>
  <si>
    <t>第三回</t>
    <rPh sb="0" eb="1">
      <t>ダイ</t>
    </rPh>
    <rPh sb="1" eb="3">
      <t>サンカイ</t>
    </rPh>
    <phoneticPr fontId="1"/>
  </si>
  <si>
    <t>第四回</t>
    <rPh sb="0" eb="1">
      <t>ダイ</t>
    </rPh>
    <rPh sb="1" eb="3">
      <t>ヨンカイ</t>
    </rPh>
    <phoneticPr fontId="1"/>
  </si>
  <si>
    <t>第五回</t>
    <rPh sb="0" eb="1">
      <t>ダイ</t>
    </rPh>
    <rPh sb="1" eb="3">
      <t>ゴカイ</t>
    </rPh>
    <phoneticPr fontId="1"/>
  </si>
  <si>
    <t>○</t>
    <phoneticPr fontId="1"/>
  </si>
  <si>
    <t>商品</t>
  </si>
  <si>
    <t>上半期</t>
  </si>
  <si>
    <t>下半期</t>
  </si>
  <si>
    <t>年間販売数</t>
  </si>
  <si>
    <t>みかん</t>
  </si>
  <si>
    <t>バナナ</t>
  </si>
  <si>
    <t>年間販売目標</t>
  </si>
  <si>
    <t>下半期販売目標</t>
  </si>
  <si>
    <t>販売数</t>
  </si>
  <si>
    <t>金額</t>
  </si>
  <si>
    <t>増減率</t>
  </si>
  <si>
    <t>販売比率</t>
  </si>
  <si>
    <t>販売先</t>
  </si>
  <si>
    <t>商品名</t>
  </si>
  <si>
    <t>販売額</t>
  </si>
  <si>
    <t>販売額合計</t>
  </si>
  <si>
    <t>井上商事</t>
  </si>
  <si>
    <t>上田青果</t>
  </si>
  <si>
    <t>年月日</t>
  </si>
  <si>
    <t>5月の総販売額</t>
  </si>
  <si>
    <t>エクセル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</si>
</sst>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S PGothic"/>
      <family val="3"/>
    </font>
    <font>
      <sz val="9"/>
      <color rgb="FF000000"/>
      <name val="Meiryo UI"/>
      <family val="3"/>
      <charset val="128"/>
    </font>
    <font>
      <sz val="11"/>
      <color theme="1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quotePrefix="1">
      <alignment vertical="center"/>
    </xf>
    <xf numFmtId="6" fontId="0" fillId="0" borderId="0" xfId="0" applyNumberFormat="1">
      <alignment vertical="center"/>
    </xf>
    <xf numFmtId="0" fontId="2" fillId="3" borderId="0" xfId="0" applyFont="1" applyFill="1" applyBorder="1" applyAlignment="1">
      <alignment horizontal="right" vertical="center" wrapText="1"/>
    </xf>
    <xf numFmtId="14" fontId="2" fillId="3" borderId="0" xfId="0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4" fontId="2" fillId="0" borderId="0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aa!$A$22:$A$27</c:f>
              <c:strCache>
                <c:ptCount val="6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</c:strCache>
            </c:strRef>
          </c:cat>
          <c:val>
            <c:numRef>
              <c:f>aa!$B$22:$B$27</c:f>
              <c:numCache>
                <c:formatCode>"¥"#,##0_);[Red]\("¥"#,##0\)</c:formatCode>
                <c:ptCount val="6"/>
                <c:pt idx="0">
                  <c:v>12100000</c:v>
                </c:pt>
                <c:pt idx="1">
                  <c:v>13800000</c:v>
                </c:pt>
                <c:pt idx="2">
                  <c:v>15000000</c:v>
                </c:pt>
                <c:pt idx="3">
                  <c:v>16000000</c:v>
                </c:pt>
                <c:pt idx="4">
                  <c:v>10000000</c:v>
                </c:pt>
                <c:pt idx="5">
                  <c:v>11100000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aa!$A$22:$A$27</c:f>
              <c:strCache>
                <c:ptCount val="6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</c:strCache>
            </c:strRef>
          </c:cat>
          <c:val>
            <c:numRef>
              <c:f>aa!$C$22:$C$27</c:f>
              <c:numCache>
                <c:formatCode>"¥"#,##0_);[Red]\("¥"#,##0\)</c:formatCode>
                <c:ptCount val="6"/>
                <c:pt idx="0">
                  <c:v>9000000</c:v>
                </c:pt>
                <c:pt idx="1">
                  <c:v>8100000</c:v>
                </c:pt>
                <c:pt idx="2">
                  <c:v>9500000</c:v>
                </c:pt>
                <c:pt idx="3">
                  <c:v>8100000</c:v>
                </c:pt>
                <c:pt idx="4">
                  <c:v>7800000</c:v>
                </c:pt>
                <c:pt idx="5">
                  <c:v>8800000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565408"/>
        <c:axId val="241682296"/>
      </c:barChart>
      <c:catAx>
        <c:axId val="1165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1682296"/>
        <c:crosses val="autoZero"/>
        <c:auto val="1"/>
        <c:lblAlgn val="ctr"/>
        <c:lblOffset val="100"/>
        <c:noMultiLvlLbl val="0"/>
      </c:catAx>
      <c:valAx>
        <c:axId val="24168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656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aa!$A$22:$A$27</c:f>
              <c:strCache>
                <c:ptCount val="6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</c:strCache>
            </c:strRef>
          </c:cat>
          <c:val>
            <c:numRef>
              <c:f>aa!$B$22:$B$27</c:f>
              <c:numCache>
                <c:formatCode>"¥"#,##0_);[Red]\("¥"#,##0\)</c:formatCode>
                <c:ptCount val="6"/>
                <c:pt idx="0">
                  <c:v>12100000</c:v>
                </c:pt>
                <c:pt idx="1">
                  <c:v>13800000</c:v>
                </c:pt>
                <c:pt idx="2">
                  <c:v>15000000</c:v>
                </c:pt>
                <c:pt idx="3">
                  <c:v>16000000</c:v>
                </c:pt>
                <c:pt idx="4">
                  <c:v>10000000</c:v>
                </c:pt>
                <c:pt idx="5">
                  <c:v>11100000</c:v>
                </c:pt>
              </c:numCache>
            </c:numRef>
          </c:val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aa!$A$22:$A$27</c:f>
              <c:strCache>
                <c:ptCount val="6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</c:strCache>
            </c:strRef>
          </c:cat>
          <c:val>
            <c:numRef>
              <c:f>aa!$C$22:$C$27</c:f>
              <c:numCache>
                <c:formatCode>"¥"#,##0_);[Red]\("¥"#,##0\)</c:formatCode>
                <c:ptCount val="6"/>
                <c:pt idx="0">
                  <c:v>9000000</c:v>
                </c:pt>
                <c:pt idx="1">
                  <c:v>8100000</c:v>
                </c:pt>
                <c:pt idx="2">
                  <c:v>9500000</c:v>
                </c:pt>
                <c:pt idx="3">
                  <c:v>8100000</c:v>
                </c:pt>
                <c:pt idx="4">
                  <c:v>7800000</c:v>
                </c:pt>
                <c:pt idx="5">
                  <c:v>8800000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792040"/>
        <c:axId val="241792424"/>
      </c:radarChart>
      <c:catAx>
        <c:axId val="24179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1792424"/>
        <c:crosses val="autoZero"/>
        <c:auto val="1"/>
        <c:lblAlgn val="ctr"/>
        <c:lblOffset val="100"/>
        <c:noMultiLvlLbl val="0"/>
      </c:catAx>
      <c:valAx>
        <c:axId val="24179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179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グラフ!$D$3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グラフ!$D$4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グラフ!$D$5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グラフ!$D$6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グラフ!$D$7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グラフ!$D$8</c:f>
              <c:numCache>
                <c:formatCode>General</c:formatCode>
                <c:ptCount val="1"/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A$3" lockText="1" noThreeD="1"/>
</file>

<file path=xl/ctrlProps/ctrlProp2.xml><?xml version="1.0" encoding="utf-8"?>
<formControlPr xmlns="http://schemas.microsoft.com/office/spreadsheetml/2009/9/main" objectType="CheckBox" checked="Checked" fmlaLink="$A$5" lockText="1" noThreeD="1"/>
</file>

<file path=xl/ctrlProps/ctrlProp3.xml><?xml version="1.0" encoding="utf-8"?>
<formControlPr xmlns="http://schemas.microsoft.com/office/spreadsheetml/2009/9/main" objectType="CheckBox" checked="Checked" fmlaLink="$A$7" lockText="1" noThreeD="1"/>
</file>

<file path=xl/ctrlProps/ctrlProp4.xml><?xml version="1.0" encoding="utf-8"?>
<formControlPr xmlns="http://schemas.microsoft.com/office/spreadsheetml/2009/9/main" objectType="CheckBox" checked="Checked" fmlaLink="$A$1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27</xdr:row>
      <xdr:rowOff>138112</xdr:rowOff>
    </xdr:from>
    <xdr:to>
      <xdr:col>4</xdr:col>
      <xdr:colOff>66675</xdr:colOff>
      <xdr:row>43</xdr:row>
      <xdr:rowOff>138112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338137</xdr:colOff>
      <xdr:row>27</xdr:row>
      <xdr:rowOff>100012</xdr:rowOff>
    </xdr:from>
    <xdr:to>
      <xdr:col>11</xdr:col>
      <xdr:colOff>109537</xdr:colOff>
      <xdr:row>43</xdr:row>
      <xdr:rowOff>100012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</xdr:row>
          <xdr:rowOff>142875</xdr:rowOff>
        </xdr:from>
        <xdr:to>
          <xdr:col>5</xdr:col>
          <xdr:colOff>266700</xdr:colOff>
          <xdr:row>3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142875</xdr:rowOff>
        </xdr:from>
        <xdr:to>
          <xdr:col>4</xdr:col>
          <xdr:colOff>552450</xdr:colOff>
          <xdr:row>5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</xdr:row>
          <xdr:rowOff>152400</xdr:rowOff>
        </xdr:from>
        <xdr:to>
          <xdr:col>3</xdr:col>
          <xdr:colOff>657225</xdr:colOff>
          <xdr:row>7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133350</xdr:rowOff>
        </xdr:from>
        <xdr:to>
          <xdr:col>3</xdr:col>
          <xdr:colOff>619125</xdr:colOff>
          <xdr:row>12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252412</xdr:colOff>
      <xdr:row>5</xdr:row>
      <xdr:rowOff>100012</xdr:rowOff>
    </xdr:from>
    <xdr:to>
      <xdr:col>11</xdr:col>
      <xdr:colOff>23812</xdr:colOff>
      <xdr:row>21</xdr:row>
      <xdr:rowOff>100012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zoomScaleNormal="100" workbookViewId="0">
      <selection activeCell="B26" sqref="B26"/>
    </sheetView>
  </sheetViews>
  <sheetFormatPr defaultRowHeight="13.5"/>
  <cols>
    <col min="1" max="2" width="20.5" customWidth="1"/>
    <col min="3" max="3" width="11.375" customWidth="1"/>
    <col min="4" max="4" width="12.25" customWidth="1"/>
    <col min="5" max="5" width="11.5" bestFit="1" customWidth="1"/>
  </cols>
  <sheetData>
    <row r="2" spans="1:9">
      <c r="A2" t="s">
        <v>5</v>
      </c>
      <c r="B2" t="s">
        <v>0</v>
      </c>
      <c r="I2" t="s">
        <v>1</v>
      </c>
    </row>
    <row r="3" spans="1:9">
      <c r="I3" t="s">
        <v>2</v>
      </c>
    </row>
    <row r="4" spans="1:9">
      <c r="I4" t="s">
        <v>3</v>
      </c>
    </row>
    <row r="5" spans="1:9">
      <c r="I5" t="s">
        <v>4</v>
      </c>
    </row>
    <row r="7" spans="1:9">
      <c r="A7" t="s">
        <v>6</v>
      </c>
      <c r="B7">
        <f>(40+bb!B7)</f>
        <v>60</v>
      </c>
    </row>
    <row r="8" spans="1:9">
      <c r="B8">
        <f>(bb!B7)</f>
        <v>20</v>
      </c>
    </row>
    <row r="11" spans="1:9">
      <c r="B11">
        <v>20</v>
      </c>
    </row>
    <row r="12" spans="1:9">
      <c r="B12">
        <v>20</v>
      </c>
    </row>
    <row r="13" spans="1:9">
      <c r="B13">
        <v>20</v>
      </c>
    </row>
    <row r="14" spans="1:9">
      <c r="B14">
        <v>20</v>
      </c>
    </row>
    <row r="15" spans="1:9">
      <c r="B15">
        <f>SUM(B11:B14)</f>
        <v>80</v>
      </c>
    </row>
    <row r="17" spans="1:5">
      <c r="A17" t="s">
        <v>7</v>
      </c>
      <c r="B17">
        <v>20</v>
      </c>
      <c r="C17">
        <v>90</v>
      </c>
      <c r="D17">
        <v>35</v>
      </c>
      <c r="E17">
        <v>80</v>
      </c>
    </row>
    <row r="20" spans="1:5">
      <c r="A20" s="1" t="s">
        <v>8</v>
      </c>
    </row>
    <row r="22" spans="1:5">
      <c r="A22" t="s">
        <v>9</v>
      </c>
      <c r="B22" s="2">
        <v>12100000</v>
      </c>
      <c r="C22" s="2">
        <v>9000000</v>
      </c>
      <c r="E22" s="2">
        <f>MAX(B22:B27)</f>
        <v>16000000</v>
      </c>
    </row>
    <row r="23" spans="1:5">
      <c r="A23" t="s">
        <v>10</v>
      </c>
      <c r="B23" s="2">
        <v>13800000</v>
      </c>
      <c r="C23" s="2">
        <v>8100000</v>
      </c>
    </row>
    <row r="24" spans="1:5">
      <c r="A24" t="s">
        <v>11</v>
      </c>
      <c r="B24" s="2">
        <v>15000000</v>
      </c>
      <c r="C24" s="2">
        <v>9500000</v>
      </c>
    </row>
    <row r="25" spans="1:5">
      <c r="A25" t="s">
        <v>12</v>
      </c>
      <c r="B25" s="2">
        <v>16000000</v>
      </c>
      <c r="C25" s="2">
        <v>8100000</v>
      </c>
    </row>
    <row r="26" spans="1:5">
      <c r="A26" t="s">
        <v>13</v>
      </c>
      <c r="B26" s="2">
        <v>10000000</v>
      </c>
      <c r="C26" s="2">
        <v>7800000</v>
      </c>
    </row>
    <row r="27" spans="1:5">
      <c r="A27" t="s">
        <v>14</v>
      </c>
      <c r="B27" s="2">
        <v>11100000</v>
      </c>
      <c r="C27" s="2">
        <v>8800000</v>
      </c>
    </row>
  </sheetData>
  <phoneticPr fontId="1"/>
  <conditionalFormatting sqref="C18">
    <cfRule type="cellIs" dxfId="3" priority="17" operator="greaterThan">
      <formula>30</formula>
    </cfRule>
  </conditionalFormatting>
  <conditionalFormatting sqref="B11">
    <cfRule type="cellIs" dxfId="2" priority="8" operator="greaterThan">
      <formula>30</formula>
    </cfRule>
  </conditionalFormatting>
  <conditionalFormatting sqref="B12">
    <cfRule type="cellIs" dxfId="1" priority="7" operator="greaterThan">
      <formula>10</formula>
    </cfRule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D18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B13">
    <cfRule type="cellIs" dxfId="0" priority="2" operator="greaterThan">
      <formula>30</formula>
    </cfRule>
  </conditionalFormatting>
  <dataValidations count="1">
    <dataValidation type="list" allowBlank="1" showInputMessage="1" showErrorMessage="1" sqref="B2">
      <formula1>$I$2:$I$5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aa!B17:E17</xm:f>
              <xm:sqref>F17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"/>
  <sheetViews>
    <sheetView workbookViewId="0">
      <selection activeCell="B7" sqref="B7"/>
    </sheetView>
  </sheetViews>
  <sheetFormatPr defaultRowHeight="13.5"/>
  <sheetData>
    <row r="7" spans="2:2">
      <c r="B7">
        <v>20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L11" sqref="L11"/>
    </sheetView>
  </sheetViews>
  <sheetFormatPr defaultRowHeight="13.5"/>
  <cols>
    <col min="1" max="1" width="9" customWidth="1"/>
    <col min="7" max="7" width="12.25" customWidth="1"/>
  </cols>
  <sheetData>
    <row r="2" spans="1:7">
      <c r="A2" s="7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</row>
    <row r="3" spans="1:7">
      <c r="A3" s="3">
        <v>1001</v>
      </c>
      <c r="B3" s="4">
        <v>38718</v>
      </c>
      <c r="C3" s="5" t="s">
        <v>22</v>
      </c>
      <c r="D3" s="5" t="s">
        <v>23</v>
      </c>
      <c r="E3" s="6">
        <v>5000</v>
      </c>
      <c r="F3" s="3">
        <v>15</v>
      </c>
      <c r="G3" s="6">
        <v>75000</v>
      </c>
    </row>
    <row r="4" spans="1:7">
      <c r="A4" s="3">
        <v>1002</v>
      </c>
      <c r="B4" s="4">
        <v>38718</v>
      </c>
      <c r="C4" s="5" t="s">
        <v>24</v>
      </c>
      <c r="D4" s="5" t="s">
        <v>25</v>
      </c>
      <c r="E4" s="6">
        <v>5000</v>
      </c>
      <c r="F4" s="3">
        <v>22</v>
      </c>
      <c r="G4" s="6">
        <v>110000</v>
      </c>
    </row>
    <row r="5" spans="1:7">
      <c r="A5" s="3">
        <v>1003</v>
      </c>
      <c r="B5" s="4">
        <v>38718</v>
      </c>
      <c r="C5" s="5" t="s">
        <v>26</v>
      </c>
      <c r="D5" s="5" t="s">
        <v>27</v>
      </c>
      <c r="E5" s="6">
        <v>8000</v>
      </c>
      <c r="F5" s="3">
        <v>14</v>
      </c>
      <c r="G5" s="6">
        <v>112000</v>
      </c>
    </row>
    <row r="6" spans="1:7">
      <c r="A6" s="3">
        <v>1004</v>
      </c>
      <c r="B6" s="4">
        <v>38749</v>
      </c>
      <c r="C6" s="5" t="s">
        <v>28</v>
      </c>
      <c r="D6" s="5" t="s">
        <v>29</v>
      </c>
      <c r="E6" s="6">
        <v>6000</v>
      </c>
      <c r="F6" s="3">
        <v>24</v>
      </c>
      <c r="G6" s="8">
        <v>144000</v>
      </c>
    </row>
    <row r="7" spans="1:7">
      <c r="A7" s="3">
        <v>1005</v>
      </c>
      <c r="B7" s="4">
        <v>38749</v>
      </c>
      <c r="C7" s="5" t="s">
        <v>26</v>
      </c>
      <c r="D7" s="5" t="s">
        <v>23</v>
      </c>
      <c r="E7" s="6">
        <v>5000</v>
      </c>
      <c r="F7" s="3">
        <v>15</v>
      </c>
      <c r="G7" s="6">
        <v>75000</v>
      </c>
    </row>
    <row r="8" spans="1:7">
      <c r="A8" s="3">
        <v>1006</v>
      </c>
      <c r="B8" s="4">
        <v>38749</v>
      </c>
      <c r="C8" s="5" t="s">
        <v>22</v>
      </c>
      <c r="D8" s="5" t="s">
        <v>25</v>
      </c>
      <c r="E8" s="6">
        <v>5000</v>
      </c>
      <c r="F8" s="3">
        <v>12</v>
      </c>
      <c r="G8" s="6">
        <v>60000</v>
      </c>
    </row>
    <row r="9" spans="1:7">
      <c r="A9" s="3">
        <v>1007</v>
      </c>
      <c r="B9" s="4">
        <v>38777</v>
      </c>
      <c r="C9" s="5" t="s">
        <v>24</v>
      </c>
      <c r="D9" s="5" t="s">
        <v>29</v>
      </c>
      <c r="E9" s="6">
        <v>6000</v>
      </c>
      <c r="F9" s="3">
        <v>13</v>
      </c>
      <c r="G9" s="6">
        <v>78000</v>
      </c>
    </row>
    <row r="10" spans="1:7">
      <c r="A10" s="3">
        <v>1008</v>
      </c>
      <c r="B10" s="4">
        <v>38777</v>
      </c>
      <c r="C10" s="5" t="s">
        <v>22</v>
      </c>
      <c r="D10" s="5" t="s">
        <v>30</v>
      </c>
      <c r="E10" s="6">
        <v>8000</v>
      </c>
      <c r="F10" s="3">
        <v>12</v>
      </c>
      <c r="G10" s="6">
        <v>96000</v>
      </c>
    </row>
    <row r="11" spans="1:7">
      <c r="A11" s="3">
        <v>1009</v>
      </c>
      <c r="B11" s="4">
        <v>38777</v>
      </c>
      <c r="C11" s="5" t="s">
        <v>26</v>
      </c>
      <c r="D11" s="5" t="s">
        <v>25</v>
      </c>
      <c r="E11" s="6">
        <v>5000</v>
      </c>
      <c r="F11" s="3">
        <v>16</v>
      </c>
      <c r="G11" s="8">
        <v>80000</v>
      </c>
    </row>
    <row r="12" spans="1:7">
      <c r="A12" s="3">
        <v>1010</v>
      </c>
      <c r="B12" s="4">
        <v>38808</v>
      </c>
      <c r="C12" s="5" t="s">
        <v>24</v>
      </c>
      <c r="D12" s="5" t="s">
        <v>31</v>
      </c>
      <c r="E12" s="6">
        <v>7000</v>
      </c>
      <c r="F12" s="3">
        <v>14</v>
      </c>
      <c r="G12" s="6">
        <v>98000</v>
      </c>
    </row>
    <row r="13" spans="1:7">
      <c r="A13" s="3">
        <v>1011</v>
      </c>
      <c r="B13" s="4">
        <v>38808</v>
      </c>
      <c r="C13" s="5" t="s">
        <v>26</v>
      </c>
      <c r="D13" s="5" t="s">
        <v>30</v>
      </c>
      <c r="E13" s="6">
        <v>8000</v>
      </c>
      <c r="F13" s="3">
        <v>24</v>
      </c>
      <c r="G13" s="6">
        <v>192000</v>
      </c>
    </row>
    <row r="14" spans="1:7">
      <c r="A14" s="3">
        <v>1012</v>
      </c>
      <c r="B14" s="4">
        <v>38808</v>
      </c>
      <c r="C14" s="5" t="s">
        <v>22</v>
      </c>
      <c r="D14" s="5" t="s">
        <v>31</v>
      </c>
      <c r="E14" s="6">
        <v>7000</v>
      </c>
      <c r="F14" s="3">
        <v>22</v>
      </c>
      <c r="G14" s="6">
        <v>154000</v>
      </c>
    </row>
    <row r="15" spans="1:7">
      <c r="A15" s="3">
        <v>1013</v>
      </c>
      <c r="B15" s="4">
        <v>38838</v>
      </c>
      <c r="C15" s="5" t="s">
        <v>28</v>
      </c>
      <c r="D15" s="5" t="s">
        <v>23</v>
      </c>
      <c r="E15" s="6">
        <v>5000</v>
      </c>
      <c r="F15" s="3">
        <v>13</v>
      </c>
      <c r="G15" s="8">
        <v>65000</v>
      </c>
    </row>
    <row r="16" spans="1:7">
      <c r="A16" s="3">
        <v>1014</v>
      </c>
      <c r="B16" s="4">
        <v>38838</v>
      </c>
      <c r="C16" s="5" t="s">
        <v>24</v>
      </c>
      <c r="D16" s="5" t="s">
        <v>27</v>
      </c>
      <c r="E16" s="6">
        <v>8000</v>
      </c>
      <c r="F16" s="3">
        <v>23</v>
      </c>
      <c r="G16" s="6">
        <v>184000</v>
      </c>
    </row>
    <row r="17" spans="1:7">
      <c r="A17" s="3">
        <v>1015</v>
      </c>
      <c r="B17" s="4">
        <v>38838</v>
      </c>
      <c r="C17" s="5" t="s">
        <v>28</v>
      </c>
      <c r="D17" s="5" t="s">
        <v>31</v>
      </c>
      <c r="E17" s="6">
        <v>7000</v>
      </c>
      <c r="F17" s="3">
        <v>14</v>
      </c>
      <c r="G17" s="6">
        <v>98000</v>
      </c>
    </row>
    <row r="18" spans="1:7">
      <c r="A18" s="3">
        <v>1016</v>
      </c>
      <c r="B18" s="4">
        <v>38869</v>
      </c>
      <c r="C18" s="5" t="s">
        <v>22</v>
      </c>
      <c r="D18" s="5" t="s">
        <v>30</v>
      </c>
      <c r="E18" s="6">
        <v>8000</v>
      </c>
      <c r="F18" s="3">
        <v>18</v>
      </c>
      <c r="G18" s="6">
        <v>144000</v>
      </c>
    </row>
    <row r="19" spans="1:7">
      <c r="A19" s="3">
        <v>1017</v>
      </c>
      <c r="B19" s="4">
        <v>38869</v>
      </c>
      <c r="C19" s="5" t="s">
        <v>26</v>
      </c>
      <c r="D19" s="5" t="s">
        <v>29</v>
      </c>
      <c r="E19" s="6">
        <v>6000</v>
      </c>
      <c r="F19" s="3">
        <v>19</v>
      </c>
      <c r="G19" s="6">
        <v>114000</v>
      </c>
    </row>
  </sheetData>
  <phoneticPr fontId="1"/>
  <conditionalFormatting sqref="G3:G19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F5" sqref="F5"/>
    </sheetView>
  </sheetViews>
  <sheetFormatPr defaultRowHeight="13.5"/>
  <sheetData/>
  <phoneticPr fontId="1"/>
  <pageMargins left="0.7" right="0.7" top="0.75" bottom="0.75" header="0.3" footer="0.3"/>
  <pageSetup paperSize="9" orientation="portrait" r:id="rId1"/>
  <headerFooter>
    <oddHeader>&amp;C作成者 : island@jp.fujitsu.com &amp;D&amp;R&amp;P ページ</oddHeader>
    <oddFooter>&amp;L&amp;B富士通株式会社 社外秘&amp;B&amp;C&amp;D&amp;R&amp;P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workbookViewId="0">
      <selection activeCell="E7" sqref="E7"/>
    </sheetView>
  </sheetViews>
  <sheetFormatPr defaultRowHeight="13.5"/>
  <cols>
    <col min="1" max="1" width="13.75" customWidth="1"/>
    <col min="3" max="3" width="32.375" customWidth="1"/>
    <col min="4" max="6" width="9" customWidth="1"/>
  </cols>
  <sheetData>
    <row r="3" spans="1:3">
      <c r="A3" t="s">
        <v>40</v>
      </c>
      <c r="B3" t="s">
        <v>41</v>
      </c>
      <c r="C3" t="s">
        <v>50</v>
      </c>
    </row>
    <row r="4" spans="1:3">
      <c r="A4" t="s">
        <v>32</v>
      </c>
      <c r="B4" t="s">
        <v>42</v>
      </c>
      <c r="C4" t="s">
        <v>51</v>
      </c>
    </row>
    <row r="5" spans="1:3">
      <c r="A5" t="s">
        <v>33</v>
      </c>
      <c r="B5" t="s">
        <v>43</v>
      </c>
      <c r="C5" t="s">
        <v>51</v>
      </c>
    </row>
    <row r="6" spans="1:3">
      <c r="A6" t="s">
        <v>34</v>
      </c>
      <c r="B6" t="s">
        <v>44</v>
      </c>
      <c r="C6" t="s">
        <v>51</v>
      </c>
    </row>
    <row r="7" spans="1:3">
      <c r="A7" t="s">
        <v>35</v>
      </c>
      <c r="B7" t="s">
        <v>45</v>
      </c>
      <c r="C7" t="s">
        <v>51</v>
      </c>
    </row>
    <row r="8" spans="1:3">
      <c r="A8" t="s">
        <v>36</v>
      </c>
      <c r="B8" t="s">
        <v>46</v>
      </c>
      <c r="C8" t="s">
        <v>51</v>
      </c>
    </row>
    <row r="9" spans="1:3">
      <c r="A9" t="s">
        <v>37</v>
      </c>
      <c r="B9" t="s">
        <v>47</v>
      </c>
      <c r="C9" t="s">
        <v>51</v>
      </c>
    </row>
    <row r="10" spans="1:3">
      <c r="A10" t="s">
        <v>38</v>
      </c>
      <c r="B10" t="s">
        <v>48</v>
      </c>
      <c r="C10" t="s">
        <v>51</v>
      </c>
    </row>
    <row r="11" spans="1:3">
      <c r="A11" t="s">
        <v>39</v>
      </c>
      <c r="B11" t="s">
        <v>49</v>
      </c>
      <c r="C11" t="s">
        <v>51</v>
      </c>
    </row>
  </sheetData>
  <autoFilter ref="A3:C11"/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D12"/>
  <sheetViews>
    <sheetView workbookViewId="0">
      <selection activeCell="I7" sqref="I7"/>
    </sheetView>
  </sheetViews>
  <sheetFormatPr defaultRowHeight="13.5"/>
  <cols>
    <col min="7" max="9" width="9" customWidth="1"/>
  </cols>
  <sheetData>
    <row r="3" spans="1:4">
      <c r="A3" t="b">
        <v>1</v>
      </c>
    </row>
    <row r="5" spans="1:4">
      <c r="A5" t="b">
        <v>1</v>
      </c>
    </row>
    <row r="7" spans="1:4">
      <c r="A7" t="b">
        <v>1</v>
      </c>
    </row>
    <row r="10" spans="1:4">
      <c r="D10">
        <f>COUNTIF(D3:D5, TRUE)</f>
        <v>0</v>
      </c>
    </row>
    <row r="12" spans="1:4">
      <c r="A12" t="b">
        <v>1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1</xdr:row>
                    <xdr:rowOff>142875</xdr:rowOff>
                  </from>
                  <to>
                    <xdr:col>5</xdr:col>
                    <xdr:colOff>266700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3</xdr:row>
                    <xdr:rowOff>142875</xdr:rowOff>
                  </from>
                  <to>
                    <xdr:col>4</xdr:col>
                    <xdr:colOff>552450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5</xdr:row>
                    <xdr:rowOff>152400</xdr:rowOff>
                  </from>
                  <to>
                    <xdr:col>3</xdr:col>
                    <xdr:colOff>657225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133350</xdr:rowOff>
                  </from>
                  <to>
                    <xdr:col>3</xdr:col>
                    <xdr:colOff>619125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7"/>
  <sheetViews>
    <sheetView workbookViewId="0">
      <selection activeCell="L32" sqref="L32"/>
    </sheetView>
  </sheetViews>
  <sheetFormatPr defaultRowHeight="13.5"/>
  <sheetData>
    <row r="3" spans="4:4">
      <c r="D3">
        <v>20</v>
      </c>
    </row>
    <row r="4" spans="4:4">
      <c r="D4">
        <v>30</v>
      </c>
    </row>
    <row r="5" spans="4:4">
      <c r="D5">
        <v>40</v>
      </c>
    </row>
    <row r="6" spans="4:4">
      <c r="D6">
        <v>50</v>
      </c>
    </row>
    <row r="7" spans="4:4">
      <c r="D7">
        <v>60</v>
      </c>
    </row>
  </sheetData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0"/>
  <sheetViews>
    <sheetView workbookViewId="0">
      <selection activeCell="G22" sqref="G22"/>
    </sheetView>
  </sheetViews>
  <sheetFormatPr defaultRowHeight="13.5"/>
  <sheetData>
    <row r="3" spans="2:8">
      <c r="B3" s="9" t="s">
        <v>52</v>
      </c>
      <c r="C3" s="9" t="s">
        <v>53</v>
      </c>
      <c r="D3" s="9" t="s">
        <v>54</v>
      </c>
      <c r="E3" s="9" t="s">
        <v>55</v>
      </c>
      <c r="F3" s="9" t="s">
        <v>56</v>
      </c>
      <c r="G3" s="9" t="s">
        <v>57</v>
      </c>
      <c r="H3" s="9" t="s">
        <v>58</v>
      </c>
    </row>
    <row r="4" spans="2:8" ht="23.25" customHeight="1">
      <c r="B4" s="10">
        <v>5</v>
      </c>
      <c r="C4" s="9" t="s" ph="1">
        <v>59</v>
      </c>
      <c r="D4" s="10">
        <v>61</v>
      </c>
      <c r="E4" s="10">
        <v>55</v>
      </c>
      <c r="F4" s="10">
        <v>52</v>
      </c>
      <c r="G4" s="10">
        <v>65</v>
      </c>
      <c r="H4" s="10">
        <v>233</v>
      </c>
    </row>
    <row r="5" spans="2:8" ht="23.25" customHeight="1">
      <c r="B5" s="10">
        <v>2</v>
      </c>
      <c r="C5" s="9" t="s" ph="1">
        <v>60</v>
      </c>
      <c r="D5" s="10">
        <v>55</v>
      </c>
      <c r="E5" s="10">
        <v>61</v>
      </c>
      <c r="F5" s="10">
        <v>66</v>
      </c>
      <c r="G5" s="10">
        <v>48</v>
      </c>
      <c r="H5" s="10">
        <v>230</v>
      </c>
    </row>
    <row r="6" spans="2:8" ht="23.25" customHeight="1">
      <c r="B6" s="10">
        <v>9</v>
      </c>
      <c r="C6" s="9" t="s" ph="1">
        <v>61</v>
      </c>
      <c r="D6" s="10">
        <v>62</v>
      </c>
      <c r="E6" s="10">
        <v>64</v>
      </c>
      <c r="F6" s="10">
        <v>61</v>
      </c>
      <c r="G6" s="10">
        <v>69</v>
      </c>
      <c r="H6" s="10">
        <v>256</v>
      </c>
    </row>
    <row r="7" spans="2:8" ht="23.25" customHeight="1">
      <c r="B7" s="10">
        <v>8</v>
      </c>
      <c r="C7" s="9" t="s" ph="1">
        <v>62</v>
      </c>
      <c r="D7" s="10">
        <v>81</v>
      </c>
      <c r="E7" s="10">
        <v>67</v>
      </c>
      <c r="F7" s="10">
        <v>71</v>
      </c>
      <c r="G7" s="10">
        <v>86</v>
      </c>
      <c r="H7" s="10">
        <v>305</v>
      </c>
    </row>
    <row r="8" spans="2:8" ht="23.25" customHeight="1">
      <c r="B8" s="10">
        <v>3</v>
      </c>
      <c r="C8" s="9" t="s" ph="1">
        <v>63</v>
      </c>
      <c r="D8" s="10">
        <v>82</v>
      </c>
      <c r="E8" s="10">
        <v>77</v>
      </c>
      <c r="F8" s="10">
        <v>83</v>
      </c>
      <c r="G8" s="10">
        <v>88</v>
      </c>
      <c r="H8" s="10">
        <v>330</v>
      </c>
    </row>
    <row r="9" spans="2:8" ht="23.25" customHeight="1">
      <c r="B9" s="10">
        <v>4</v>
      </c>
      <c r="C9" s="9" t="s" ph="1">
        <v>64</v>
      </c>
      <c r="D9" s="10">
        <v>72</v>
      </c>
      <c r="E9" s="10">
        <v>78</v>
      </c>
      <c r="F9" s="10">
        <v>74</v>
      </c>
      <c r="G9" s="10">
        <v>73</v>
      </c>
      <c r="H9" s="10">
        <v>297</v>
      </c>
    </row>
    <row r="10" spans="2:8" ht="23.25" customHeight="1">
      <c r="B10" s="10">
        <v>1</v>
      </c>
      <c r="C10" s="9" t="s" ph="1">
        <v>65</v>
      </c>
      <c r="D10" s="10">
        <v>70</v>
      </c>
      <c r="E10" s="10">
        <v>79</v>
      </c>
      <c r="F10" s="10">
        <v>71</v>
      </c>
      <c r="G10" s="10">
        <v>77</v>
      </c>
      <c r="H10" s="10">
        <v>297</v>
      </c>
    </row>
    <row r="11" spans="2:8" ht="23.25" customHeight="1">
      <c r="B11" s="10">
        <v>7</v>
      </c>
      <c r="C11" s="9" t="s" ph="1">
        <v>66</v>
      </c>
      <c r="D11" s="10">
        <v>68</v>
      </c>
      <c r="E11" s="10">
        <v>88</v>
      </c>
      <c r="F11" s="10">
        <v>75</v>
      </c>
      <c r="G11" s="10">
        <v>66</v>
      </c>
      <c r="H11" s="10">
        <v>297</v>
      </c>
    </row>
    <row r="12" spans="2:8" ht="23.25" customHeight="1">
      <c r="B12" s="10">
        <v>6</v>
      </c>
      <c r="C12" s="9" t="s" ph="1">
        <v>67</v>
      </c>
      <c r="D12" s="10">
        <v>86</v>
      </c>
      <c r="E12" s="10">
        <v>98</v>
      </c>
      <c r="F12" s="10">
        <v>94</v>
      </c>
      <c r="G12" s="10">
        <v>87</v>
      </c>
      <c r="H12" s="10">
        <v>365</v>
      </c>
    </row>
    <row r="13" spans="2:8">
      <c r="B13" s="11"/>
      <c r="C13" s="11"/>
      <c r="D13" s="11"/>
      <c r="E13" s="11"/>
      <c r="F13" s="11"/>
      <c r="G13" s="11"/>
      <c r="H13" s="11"/>
    </row>
    <row r="15" spans="2:8">
      <c r="B15" s="9" t="s">
        <v>52</v>
      </c>
      <c r="C15" s="9" t="s">
        <v>53</v>
      </c>
      <c r="D15" s="9" t="s">
        <v>68</v>
      </c>
      <c r="E15" s="9" t="s">
        <v>69</v>
      </c>
      <c r="F15" s="9" t="s">
        <v>70</v>
      </c>
      <c r="G15" s="9" t="s">
        <v>71</v>
      </c>
      <c r="H15" s="9" t="s">
        <v>72</v>
      </c>
    </row>
    <row r="16" spans="2:8" ht="21">
      <c r="B16" s="10">
        <v>5</v>
      </c>
      <c r="C16" s="9" t="s" ph="1">
        <v>59</v>
      </c>
      <c r="D16" s="10" t="s">
        <v>73</v>
      </c>
      <c r="E16" s="10" t="s">
        <v>73</v>
      </c>
      <c r="F16" s="10" t="s">
        <v>73</v>
      </c>
      <c r="G16" s="10" t="s">
        <v>73</v>
      </c>
      <c r="H16" s="10" t="s">
        <v>73</v>
      </c>
    </row>
    <row r="17" spans="2:8" ht="21">
      <c r="B17" s="10">
        <v>2</v>
      </c>
      <c r="C17" s="9" t="s" ph="1">
        <v>60</v>
      </c>
      <c r="D17" s="10" t="s">
        <v>73</v>
      </c>
      <c r="E17" s="10"/>
      <c r="F17" s="10" t="s">
        <v>73</v>
      </c>
      <c r="G17" s="10" t="s">
        <v>73</v>
      </c>
      <c r="H17" s="10" t="s">
        <v>73</v>
      </c>
    </row>
    <row r="18" spans="2:8" ht="21">
      <c r="B18" s="10">
        <v>9</v>
      </c>
      <c r="C18" s="9" t="s" ph="1">
        <v>61</v>
      </c>
      <c r="D18" s="10" t="s">
        <v>73</v>
      </c>
      <c r="E18" s="10" t="s">
        <v>73</v>
      </c>
      <c r="F18" s="10" t="s">
        <v>73</v>
      </c>
      <c r="G18" s="10" t="s">
        <v>73</v>
      </c>
      <c r="H18" s="10" t="s">
        <v>73</v>
      </c>
    </row>
    <row r="19" spans="2:8" ht="21">
      <c r="B19" s="10">
        <v>8</v>
      </c>
      <c r="C19" s="9" t="s" ph="1">
        <v>62</v>
      </c>
      <c r="D19" s="10" t="s">
        <v>73</v>
      </c>
      <c r="E19" s="10" t="s">
        <v>73</v>
      </c>
      <c r="F19" s="10" t="s">
        <v>73</v>
      </c>
      <c r="G19" s="10" t="s">
        <v>73</v>
      </c>
      <c r="H19" s="10" t="s">
        <v>73</v>
      </c>
    </row>
    <row r="20" spans="2:8" ht="21">
      <c r="B20" s="10">
        <v>3</v>
      </c>
      <c r="C20" s="9" t="s" ph="1">
        <v>63</v>
      </c>
      <c r="D20" s="10" t="s">
        <v>73</v>
      </c>
      <c r="E20" s="10"/>
      <c r="F20" s="10" t="s">
        <v>73</v>
      </c>
      <c r="G20" s="10" t="s">
        <v>73</v>
      </c>
      <c r="H20" s="10" t="s">
        <v>73</v>
      </c>
    </row>
    <row r="21" spans="2:8" ht="21">
      <c r="B21" s="10">
        <v>4</v>
      </c>
      <c r="C21" s="9" t="s" ph="1">
        <v>64</v>
      </c>
      <c r="D21" s="10" t="s">
        <v>73</v>
      </c>
      <c r="E21" s="10" t="s">
        <v>73</v>
      </c>
      <c r="F21" s="10" t="s">
        <v>73</v>
      </c>
      <c r="G21" s="10"/>
      <c r="H21" s="10" t="s">
        <v>73</v>
      </c>
    </row>
    <row r="22" spans="2:8" ht="21">
      <c r="B22" s="10">
        <v>1</v>
      </c>
      <c r="C22" s="9" t="s" ph="1">
        <v>65</v>
      </c>
      <c r="D22" s="10" t="s">
        <v>73</v>
      </c>
      <c r="E22" s="10" t="s">
        <v>73</v>
      </c>
      <c r="F22" s="10" t="s">
        <v>73</v>
      </c>
      <c r="G22" s="10" t="s">
        <v>73</v>
      </c>
      <c r="H22" s="10" t="s">
        <v>73</v>
      </c>
    </row>
    <row r="23" spans="2:8" ht="21">
      <c r="B23" s="10">
        <v>7</v>
      </c>
      <c r="C23" s="9" t="s" ph="1">
        <v>66</v>
      </c>
      <c r="D23" s="10" t="s">
        <v>73</v>
      </c>
      <c r="E23" s="10"/>
      <c r="F23" s="10" t="s">
        <v>73</v>
      </c>
      <c r="G23" s="10" t="s">
        <v>73</v>
      </c>
      <c r="H23" s="10" t="s">
        <v>73</v>
      </c>
    </row>
    <row r="24" spans="2:8" ht="21">
      <c r="B24" s="10">
        <v>6</v>
      </c>
      <c r="C24" s="9" t="s" ph="1">
        <v>67</v>
      </c>
      <c r="D24" s="10" t="s">
        <v>73</v>
      </c>
      <c r="E24" s="10" t="s">
        <v>73</v>
      </c>
      <c r="F24" s="10" t="s">
        <v>73</v>
      </c>
      <c r="G24" s="10" t="s">
        <v>73</v>
      </c>
      <c r="H24" s="10" t="s">
        <v>73</v>
      </c>
    </row>
    <row r="26" spans="2:8">
      <c r="D26">
        <f>COUNTIF(D16:D24,"○")</f>
        <v>9</v>
      </c>
      <c r="E26">
        <f t="shared" ref="E26:H26" si="0">COUNTIF(E16:E24,"○")</f>
        <v>6</v>
      </c>
      <c r="F26">
        <f t="shared" si="0"/>
        <v>9</v>
      </c>
      <c r="G26">
        <f t="shared" si="0"/>
        <v>8</v>
      </c>
      <c r="H26">
        <f t="shared" si="0"/>
        <v>9</v>
      </c>
    </row>
    <row r="30" spans="2:8">
      <c r="C30">
        <f>SQRT(2)</f>
        <v>1.4142135623730951</v>
      </c>
    </row>
  </sheetData>
  <autoFilter ref="B15:H24"/>
  <sortState ref="B4:H12">
    <sortCondition ref="E4"/>
  </sortState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tabSelected="1" workbookViewId="0">
      <selection activeCell="E35" sqref="E35"/>
    </sheetView>
  </sheetViews>
  <sheetFormatPr defaultRowHeight="13.5"/>
  <cols>
    <col min="3" max="3" width="14.375" customWidth="1"/>
    <col min="4" max="4" width="15" customWidth="1"/>
    <col min="5" max="5" width="18.75" customWidth="1"/>
    <col min="7" max="7" width="12.625" customWidth="1"/>
  </cols>
  <sheetData>
    <row r="3" spans="2:7">
      <c r="B3" s="12" t="s">
        <v>74</v>
      </c>
      <c r="C3" s="12" t="s">
        <v>75</v>
      </c>
      <c r="D3" s="12" t="s">
        <v>76</v>
      </c>
      <c r="E3" s="12" t="s">
        <v>77</v>
      </c>
      <c r="F3" s="13"/>
      <c r="G3" s="13"/>
    </row>
    <row r="4" spans="2:7">
      <c r="B4" s="14" t="s">
        <v>0</v>
      </c>
      <c r="C4" s="8">
        <v>5800</v>
      </c>
      <c r="D4" s="8">
        <v>2790</v>
      </c>
      <c r="E4" s="13"/>
      <c r="F4" s="13"/>
      <c r="G4" s="13"/>
    </row>
    <row r="5" spans="2:7">
      <c r="B5" s="14" t="s">
        <v>78</v>
      </c>
      <c r="C5" s="8">
        <v>4580</v>
      </c>
      <c r="D5" s="8">
        <v>4680</v>
      </c>
      <c r="E5" s="13"/>
      <c r="F5" s="13"/>
      <c r="G5" s="13"/>
    </row>
    <row r="6" spans="2:7">
      <c r="B6" s="14" t="s">
        <v>79</v>
      </c>
      <c r="C6" s="8">
        <v>7540</v>
      </c>
      <c r="D6" s="8">
        <v>7720</v>
      </c>
      <c r="E6" s="13"/>
      <c r="F6" s="13"/>
      <c r="G6" s="13"/>
    </row>
    <row r="7" spans="2:7">
      <c r="B7" s="13"/>
      <c r="C7" s="13"/>
      <c r="D7" s="13"/>
      <c r="E7" s="13"/>
      <c r="F7" s="13"/>
      <c r="G7" s="13"/>
    </row>
    <row r="8" spans="2:7">
      <c r="B8" s="12" t="s">
        <v>74</v>
      </c>
      <c r="C8" s="12" t="s">
        <v>80</v>
      </c>
      <c r="D8" s="12" t="s">
        <v>94</v>
      </c>
      <c r="E8" s="12" t="s">
        <v>81</v>
      </c>
      <c r="F8" s="13"/>
      <c r="G8" s="13"/>
    </row>
    <row r="9" spans="2:7">
      <c r="B9" s="14" t="s">
        <v>0</v>
      </c>
      <c r="C9" s="8">
        <v>9000</v>
      </c>
      <c r="D9" s="8">
        <v>4870</v>
      </c>
      <c r="E9" s="13"/>
      <c r="F9" s="13"/>
      <c r="G9" s="13"/>
    </row>
    <row r="10" spans="2:7">
      <c r="B10" s="14" t="s">
        <v>78</v>
      </c>
      <c r="C10" s="8">
        <v>7000</v>
      </c>
      <c r="D10" s="8">
        <v>3560</v>
      </c>
      <c r="E10" s="13"/>
      <c r="F10" s="13"/>
      <c r="G10" s="13"/>
    </row>
    <row r="11" spans="2:7">
      <c r="B11" s="14" t="s">
        <v>79</v>
      </c>
      <c r="C11" s="8">
        <v>8000</v>
      </c>
      <c r="D11" s="8">
        <v>4720</v>
      </c>
      <c r="E11" s="13"/>
      <c r="F11" s="13"/>
      <c r="G11" s="13"/>
    </row>
    <row r="12" spans="2:7">
      <c r="B12" s="13"/>
      <c r="C12" s="13"/>
      <c r="D12" s="13"/>
      <c r="E12" s="13"/>
      <c r="F12" s="13"/>
      <c r="G12" s="13"/>
    </row>
    <row r="13" spans="2:7">
      <c r="B13" s="12" t="s">
        <v>74</v>
      </c>
      <c r="C13" s="12" t="s">
        <v>82</v>
      </c>
      <c r="D13" s="12" t="s">
        <v>19</v>
      </c>
      <c r="E13" s="12" t="s">
        <v>83</v>
      </c>
      <c r="F13" s="13"/>
      <c r="G13" s="13"/>
    </row>
    <row r="14" spans="2:7">
      <c r="B14" s="14" t="s">
        <v>0</v>
      </c>
      <c r="C14" s="15">
        <v>750</v>
      </c>
      <c r="D14" s="15">
        <v>120</v>
      </c>
      <c r="E14" s="13"/>
      <c r="F14" s="13"/>
      <c r="G14" s="13"/>
    </row>
    <row r="15" spans="2:7">
      <c r="B15" s="14" t="s">
        <v>78</v>
      </c>
      <c r="C15" s="15">
        <v>648</v>
      </c>
      <c r="D15" s="15">
        <v>220</v>
      </c>
      <c r="E15" s="13"/>
      <c r="F15" s="13"/>
      <c r="G15" s="13"/>
    </row>
    <row r="16" spans="2:7">
      <c r="B16" s="14" t="s">
        <v>79</v>
      </c>
      <c r="C16" s="15">
        <v>877</v>
      </c>
      <c r="D16" s="15">
        <v>189</v>
      </c>
      <c r="E16" s="13"/>
      <c r="F16" s="13"/>
      <c r="G16" s="13"/>
    </row>
    <row r="17" spans="2:7">
      <c r="B17" s="13"/>
      <c r="C17" s="13"/>
      <c r="D17" s="13"/>
      <c r="E17" s="13"/>
      <c r="F17" s="13"/>
      <c r="G17" s="13"/>
    </row>
    <row r="18" spans="2:7">
      <c r="B18" s="13"/>
      <c r="C18" s="13"/>
      <c r="D18" s="13"/>
      <c r="E18" s="13"/>
      <c r="F18" s="13"/>
      <c r="G18" s="13"/>
    </row>
    <row r="19" spans="2:7">
      <c r="B19" s="12" t="s">
        <v>74</v>
      </c>
      <c r="C19" s="12" t="s">
        <v>75</v>
      </c>
      <c r="D19" s="12" t="s">
        <v>76</v>
      </c>
      <c r="E19" s="12" t="s">
        <v>84</v>
      </c>
      <c r="F19" s="13"/>
      <c r="G19" s="13"/>
    </row>
    <row r="20" spans="2:7">
      <c r="B20" s="14" t="s">
        <v>0</v>
      </c>
      <c r="C20" s="8">
        <v>5800</v>
      </c>
      <c r="D20" s="8">
        <v>2790</v>
      </c>
      <c r="E20" s="13"/>
      <c r="F20" s="13"/>
      <c r="G20" s="13"/>
    </row>
    <row r="21" spans="2:7">
      <c r="B21" s="14" t="s">
        <v>78</v>
      </c>
      <c r="C21" s="8">
        <v>4580</v>
      </c>
      <c r="D21" s="8">
        <v>4680</v>
      </c>
      <c r="E21" s="13"/>
      <c r="F21" s="13"/>
      <c r="G21" s="13"/>
    </row>
    <row r="22" spans="2:7">
      <c r="B22" s="14" t="s">
        <v>79</v>
      </c>
      <c r="C22" s="8">
        <v>7540</v>
      </c>
      <c r="D22" s="8">
        <v>7720</v>
      </c>
      <c r="E22" s="13"/>
      <c r="F22" s="13"/>
      <c r="G22" s="13"/>
    </row>
    <row r="23" spans="2:7">
      <c r="B23" s="13"/>
      <c r="C23" s="13"/>
      <c r="D23" s="13"/>
      <c r="E23" s="13"/>
      <c r="F23" s="13"/>
      <c r="G23" s="13"/>
    </row>
    <row r="24" spans="2:7">
      <c r="B24" s="12" t="s">
        <v>74</v>
      </c>
      <c r="C24" s="12" t="s">
        <v>75</v>
      </c>
      <c r="D24" s="12" t="s">
        <v>76</v>
      </c>
      <c r="E24" s="12" t="s">
        <v>77</v>
      </c>
      <c r="F24" s="12" t="s">
        <v>85</v>
      </c>
      <c r="G24" s="13"/>
    </row>
    <row r="25" spans="2:7">
      <c r="B25" s="14" t="s">
        <v>0</v>
      </c>
      <c r="C25" s="8">
        <v>5800</v>
      </c>
      <c r="D25" s="8">
        <v>2790</v>
      </c>
      <c r="E25" s="8">
        <v>8590</v>
      </c>
      <c r="F25" s="13"/>
      <c r="G25" s="13"/>
    </row>
    <row r="26" spans="2:7">
      <c r="B26" s="14" t="s">
        <v>78</v>
      </c>
      <c r="C26" s="8">
        <v>4580</v>
      </c>
      <c r="D26" s="8">
        <v>4680</v>
      </c>
      <c r="E26" s="8">
        <v>9260</v>
      </c>
      <c r="F26" s="13"/>
      <c r="G26" s="13"/>
    </row>
    <row r="27" spans="2:7">
      <c r="B27" s="14" t="s">
        <v>79</v>
      </c>
      <c r="C27" s="8">
        <v>7540</v>
      </c>
      <c r="D27" s="8">
        <v>7720</v>
      </c>
      <c r="E27" s="8">
        <v>15260</v>
      </c>
      <c r="F27" s="13"/>
      <c r="G27" s="13"/>
    </row>
    <row r="28" spans="2:7">
      <c r="B28" s="14" t="s">
        <v>58</v>
      </c>
      <c r="C28" s="8">
        <v>17920</v>
      </c>
      <c r="D28" s="8">
        <v>15190</v>
      </c>
      <c r="E28" s="8">
        <v>33110</v>
      </c>
      <c r="F28" s="13"/>
      <c r="G28" s="13"/>
    </row>
    <row r="29" spans="2:7">
      <c r="B29" s="13"/>
      <c r="C29" s="13"/>
      <c r="D29" s="13"/>
      <c r="E29" s="13"/>
      <c r="F29" s="13"/>
      <c r="G29" s="13"/>
    </row>
    <row r="30" spans="2:7">
      <c r="B30" s="13"/>
      <c r="C30" s="13"/>
      <c r="D30" s="13"/>
      <c r="E30" s="13"/>
      <c r="F30" s="13"/>
      <c r="G30" s="13"/>
    </row>
    <row r="31" spans="2:7">
      <c r="B31" s="12" t="s">
        <v>86</v>
      </c>
      <c r="C31" s="12" t="s">
        <v>87</v>
      </c>
      <c r="D31" s="12" t="s">
        <v>88</v>
      </c>
      <c r="E31" s="12"/>
      <c r="F31" s="12" t="s">
        <v>86</v>
      </c>
      <c r="G31" s="12" t="s">
        <v>89</v>
      </c>
    </row>
    <row r="32" spans="2:7">
      <c r="B32" s="14" t="s">
        <v>90</v>
      </c>
      <c r="C32" s="14" t="s">
        <v>0</v>
      </c>
      <c r="D32" s="8">
        <v>52000</v>
      </c>
      <c r="E32" s="14"/>
      <c r="F32" s="14" t="s">
        <v>91</v>
      </c>
      <c r="G32" s="13"/>
    </row>
    <row r="33" spans="2:7">
      <c r="B33" s="14" t="s">
        <v>91</v>
      </c>
      <c r="C33" s="14" t="s">
        <v>0</v>
      </c>
      <c r="D33" s="8">
        <v>65000</v>
      </c>
      <c r="E33" s="13"/>
      <c r="F33" s="13"/>
      <c r="G33" s="13"/>
    </row>
    <row r="34" spans="2:7">
      <c r="B34" s="14" t="s">
        <v>90</v>
      </c>
      <c r="C34" s="14" t="s">
        <v>78</v>
      </c>
      <c r="D34" s="8">
        <v>78000</v>
      </c>
      <c r="E34" s="13"/>
      <c r="F34" s="13"/>
      <c r="G34" s="13"/>
    </row>
    <row r="35" spans="2:7">
      <c r="B35" s="14" t="s">
        <v>91</v>
      </c>
      <c r="C35" s="14" t="s">
        <v>78</v>
      </c>
      <c r="D35" s="8">
        <v>43000</v>
      </c>
      <c r="E35" s="13"/>
      <c r="F35" s="13"/>
      <c r="G35" s="13"/>
    </row>
    <row r="36" spans="2:7">
      <c r="B36" s="14" t="s">
        <v>90</v>
      </c>
      <c r="C36" s="14" t="s">
        <v>0</v>
      </c>
      <c r="D36" s="8">
        <v>45000</v>
      </c>
      <c r="E36" s="13"/>
      <c r="F36" s="13"/>
      <c r="G36" s="13"/>
    </row>
    <row r="37" spans="2:7">
      <c r="B37" s="14" t="s">
        <v>91</v>
      </c>
      <c r="C37" s="14" t="s">
        <v>79</v>
      </c>
      <c r="D37" s="8">
        <v>57000</v>
      </c>
      <c r="E37" s="13"/>
      <c r="F37" s="13"/>
      <c r="G37" s="13"/>
    </row>
    <row r="38" spans="2:7">
      <c r="B38" s="14" t="s">
        <v>90</v>
      </c>
      <c r="C38" s="14" t="s">
        <v>79</v>
      </c>
      <c r="D38" s="8">
        <v>49000</v>
      </c>
      <c r="E38" s="13"/>
      <c r="F38" s="13"/>
      <c r="G38" s="13"/>
    </row>
    <row r="39" spans="2:7">
      <c r="B39" s="14" t="s">
        <v>91</v>
      </c>
      <c r="C39" s="14" t="s">
        <v>0</v>
      </c>
      <c r="D39" s="8">
        <v>80000</v>
      </c>
      <c r="E39" s="13"/>
      <c r="F39" s="13"/>
      <c r="G39" s="13"/>
    </row>
    <row r="40" spans="2:7">
      <c r="B40" s="13"/>
      <c r="C40" s="13"/>
      <c r="D40" s="13"/>
      <c r="E40" s="13"/>
      <c r="F40" s="13"/>
      <c r="G40" s="13"/>
    </row>
    <row r="41" spans="2:7">
      <c r="B41" s="13"/>
      <c r="C41" s="13"/>
      <c r="D41" s="13"/>
      <c r="E41" s="13"/>
      <c r="F41" s="13"/>
      <c r="G41" s="13"/>
    </row>
    <row r="42" spans="2:7" ht="27">
      <c r="B42" s="12" t="s">
        <v>92</v>
      </c>
      <c r="C42" s="12" t="s">
        <v>87</v>
      </c>
      <c r="D42" s="12" t="s">
        <v>88</v>
      </c>
      <c r="E42" s="12"/>
      <c r="F42" s="12" t="s">
        <v>93</v>
      </c>
      <c r="G42" s="13"/>
    </row>
    <row r="43" spans="2:7">
      <c r="B43" s="16">
        <v>40635</v>
      </c>
      <c r="C43" s="14" t="s">
        <v>0</v>
      </c>
      <c r="D43" s="8">
        <v>52000</v>
      </c>
      <c r="E43" s="13"/>
      <c r="F43" s="13"/>
      <c r="G43" s="13"/>
    </row>
    <row r="44" spans="2:7">
      <c r="B44" s="16">
        <v>40636</v>
      </c>
      <c r="C44" s="14" t="s">
        <v>0</v>
      </c>
      <c r="D44" s="8">
        <v>65000</v>
      </c>
      <c r="E44" s="13"/>
      <c r="F44" s="13"/>
      <c r="G44" s="13"/>
    </row>
    <row r="45" spans="2:7">
      <c r="B45" s="16">
        <v>40637</v>
      </c>
      <c r="C45" s="14" t="s">
        <v>78</v>
      </c>
      <c r="D45" s="8">
        <v>78000</v>
      </c>
      <c r="E45" s="13"/>
      <c r="F45" s="13"/>
      <c r="G45" s="13"/>
    </row>
    <row r="46" spans="2:7">
      <c r="B46" s="16">
        <v>40670</v>
      </c>
      <c r="C46" s="14" t="s">
        <v>78</v>
      </c>
      <c r="D46" s="8">
        <v>43000</v>
      </c>
      <c r="E46" s="13"/>
      <c r="F46" s="13"/>
      <c r="G46" s="13"/>
    </row>
    <row r="47" spans="2:7">
      <c r="B47" s="16">
        <v>40671</v>
      </c>
      <c r="C47" s="14" t="s">
        <v>0</v>
      </c>
      <c r="D47" s="8">
        <v>45000</v>
      </c>
      <c r="E47" s="13"/>
      <c r="F47" s="13"/>
      <c r="G47" s="13"/>
    </row>
    <row r="48" spans="2:7">
      <c r="B48" s="16">
        <v>40672</v>
      </c>
      <c r="C48" s="14" t="s">
        <v>79</v>
      </c>
      <c r="D48" s="8">
        <v>57000</v>
      </c>
      <c r="E48" s="13"/>
      <c r="F48" s="13"/>
      <c r="G48" s="13"/>
    </row>
    <row r="49" spans="2:7">
      <c r="B49" s="16">
        <v>40695</v>
      </c>
      <c r="C49" s="14" t="s">
        <v>79</v>
      </c>
      <c r="D49" s="8">
        <v>49000</v>
      </c>
      <c r="E49" s="13"/>
      <c r="F49" s="13"/>
      <c r="G49" s="13"/>
    </row>
    <row r="50" spans="2:7">
      <c r="B50" s="16">
        <v>40696</v>
      </c>
      <c r="C50" s="14" t="s">
        <v>0</v>
      </c>
      <c r="D50" s="8">
        <v>80000</v>
      </c>
      <c r="E50" s="13"/>
      <c r="F50" s="13"/>
      <c r="G50" s="13"/>
    </row>
    <row r="51" spans="2:7">
      <c r="B51" s="13"/>
      <c r="C51" s="13"/>
      <c r="D51" s="13"/>
      <c r="E51" s="13"/>
      <c r="F51" s="13"/>
      <c r="G51" s="13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aa</vt:lpstr>
      <vt:lpstr>bb</vt:lpstr>
      <vt:lpstr>フィルター</vt:lpstr>
      <vt:lpstr>ヘッダー・フッター</vt:lpstr>
      <vt:lpstr>住所録</vt:lpstr>
      <vt:lpstr>チェックボックス</vt:lpstr>
      <vt:lpstr>グラフ</vt:lpstr>
      <vt:lpstr>並び替え</vt:lpstr>
      <vt:lpstr>関数教材</vt:lpstr>
    </vt:vector>
  </TitlesOfParts>
  <Company>富士通株式会社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island@jp.fujitsu.com</dc:creator>
  <cp:lastModifiedBy>island@jp.fujitsu.com</cp:lastModifiedBy>
  <dcterms:created xsi:type="dcterms:W3CDTF">2015-08-12T02:48:20Z</dcterms:created>
  <dcterms:modified xsi:type="dcterms:W3CDTF">2015-09-11T08:08:54Z</dcterms:modified>
</cp:coreProperties>
</file>